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<sst xmlns="http://schemas.openxmlformats.org/spreadsheetml/2006/main" count="206" uniqueCount="204">
  <si>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</si>
  <si>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</si>
  <si>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</si>
  <si>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</si>
  <si>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</si>
  <si>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</si>
  <si>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</si>
  <si>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</si>
  <si>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</si>
  <si>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</si>
  <si>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</si>
  <si>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</si>
  <si>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</si>
  <si>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</si>
  <si>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</si>
  <si>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</si>
  <si>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</si>
  <si>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</si>
  <si>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</si>
  <si>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</si>
  <si>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</si>
  <si>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</si>
  <si>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</si>
  <si>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</si>
  <si>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</si>
  <si>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</si>
  <si>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</si>
  <si>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</si>
  <si>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</si>
  <si>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</si>
  <si>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</si>
  <si>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</si>
  <si>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</si>
  <si>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</si>
  <si>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</si>
  <si>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</si>
  <si>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</si>
  <si>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</si>
  <si>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</si>
  <si>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</si>
  <si>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</si>
  <si>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</si>
  <si>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</si>
  <si>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</si>
  <si>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</si>
  <si>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</si>
  <si>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</si>
  <si>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</si>
  <si>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</si>
  <si>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</si>
  <si>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</si>
  <si>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</si>
  <si>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</si>
  <si>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</si>
  <si>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</si>
  <si>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</si>
  <si>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</si>
  <si>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</si>
  <si>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</si>
  <si>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</si>
  <si>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</si>
  <si>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</si>
  <si>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</si>
  <si>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</si>
  <si>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</si>
  <si>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</si>
  <si>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</si>
  <si>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</si>
  <si>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</si>
  <si>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</si>
  <si>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</si>
  <si>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</si>
  <si>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</si>
  <si>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</si>
  <si>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</si>
  <si>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</si>
  <si>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</si>
  <si>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</si>
  <si>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</si>
  <si>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</si>
  <si>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</si>
  <si>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</si>
  <si>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</si>
  <si>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</si>
  <si>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</si>
  <si>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</si>
  <si>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</si>
  <si>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</si>
  <si>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</si>
  <si>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</si>
  <si>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</si>
  <si>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</si>
  <si>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</si>
  <si>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</si>
  <si>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</si>
  <si>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</si>
  <si>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</si>
  <si>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</si>
  <si>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</si>
  <si>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</si>
  <si>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</si>
  <si>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</si>
  <si>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</si>
  <si>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</si>
  <si>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</si>
  <si>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</si>
  <si>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</si>
  <si>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</si>
  <si>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</si>
  <si>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</si>
  <si>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</si>
  <si>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</si>
  <si>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</si>
  <si>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</si>
  <si>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</si>
  <si>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</si>
  <si>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</si>
  <si>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</si>
  <si>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</si>
  <si>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</si>
  <si>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</si>
  <si>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</si>
  <si>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</si>
  <si>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</si>
  <si>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</si>
  <si>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</si>
  <si>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</si>
  <si>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</si>
  <si>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</si>
  <si>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</si>
  <si>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</si>
  <si>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</si>
  <si>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</si>
  <si>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</si>
  <si>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</si>
  <si>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</si>
  <si>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</si>
  <si>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</si>
  <si>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</si>
  <si>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</si>
  <si>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</si>
  <si>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</si>
  <si>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</si>
  <si>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</si>
  <si>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</si>
  <si>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</si>
  <si>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</si>
  <si>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</si>
  <si>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</si>
  <si>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</si>
  <si>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</si>
  <si>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</si>
  <si>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</si>
  <si>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</si>
  <si>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</si>
  <si>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</si>
  <si>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</si>
  <si>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</si>
  <si>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</si>
  <si>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</si>
  <si>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</si>
  <si>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</si>
  <si>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</si>
  <si>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</si>
  <si>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</si>
  <si>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</si>
  <si>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</si>
  <si>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</si>
  <si>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</si>
  <si>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</si>
  <si>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</si>
  <si>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</si>
  <si>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</si>
  <si>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</si>
  <si>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</si>
  <si>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</si>
  <si>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</si>
  <si>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</si>
  <si>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</si>
  <si>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</si>
  <si>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</si>
  <si>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</si>
  <si>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</si>
  <si>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</si>
  <si>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</si>
  <si>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</si>
  <si>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</si>
  <si>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</si>
  <si>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</si>
  <si>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</si>
  <si>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</si>
  <si>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</si>
  <si>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</si>
  <si>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</si>
  <si>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</si>
  <si>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</si>
  <si>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</si>
  <si>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</si>
  <si>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</si>
  <si>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</si>
  <si>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</si>
  <si>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MASAFAT FOR SPECIALISED TRANSPORT</t>
  </si>
  <si>
    <t>مسافات للنقل المتخصص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</si>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</sst>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8" width="12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131243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0.55000000000000004</v>
      </c>
      <c r="F6" s="13">
        <v>0.72</v>
      </c>
      <c r="G6" s="13">
        <v>0.78</v>
      </c>
      <c r="H6" s="13">
        <v>0.67</v>
      </c>
      <c r="I6" s="14" t="s">
        <v>5</v>
      </c>
    </row>
    <row r="7" spans="4:9" ht="15.75">
      <c r="D7" s="12" t="s">
        <v>6</v>
      </c>
      <c r="E7" s="15">
        <v>7388166.6500000004</v>
      </c>
      <c r="F7" s="15">
        <v>13150015.720000001</v>
      </c>
      <c r="G7" s="15">
        <v>17406240.27</v>
      </c>
      <c r="H7" s="15">
        <v>13666018.949999999</v>
      </c>
      <c r="I7" s="14" t="s">
        <v>7</v>
      </c>
    </row>
    <row r="8" spans="4:9" ht="15.75">
      <c r="D8" s="12" t="s">
        <v>8</v>
      </c>
      <c r="E8" s="15">
        <v>11830567</v>
      </c>
      <c r="F8" s="15">
        <v>17177048</v>
      </c>
      <c r="G8" s="15">
        <v>25095861</v>
      </c>
      <c r="H8" s="15">
        <v>24595439</v>
      </c>
      <c r="I8" s="14" t="s">
        <v>9</v>
      </c>
    </row>
    <row r="9" spans="4:9" ht="15.75">
      <c r="D9" s="12" t="s">
        <v>10</v>
      </c>
      <c r="E9" s="15">
        <v>7621</v>
      </c>
      <c r="F9" s="15">
        <v>9860</v>
      </c>
      <c r="G9" s="15">
        <v>13092</v>
      </c>
      <c r="H9" s="15">
        <v>13318</v>
      </c>
      <c r="I9" s="14" t="s">
        <v>11</v>
      </c>
    </row>
    <row r="10" spans="4:9" ht="15.75">
      <c r="D10" s="12" t="s">
        <v>12</v>
      </c>
      <c r="E10" s="15">
        <v>18500000</v>
      </c>
      <c r="F10" s="15">
        <v>17850000</v>
      </c>
      <c r="G10" s="15">
        <v>17850000</v>
      </c>
      <c r="H10" s="15">
        <v>17850000</v>
      </c>
      <c r="I10" s="14" t="s">
        <v>13</v>
      </c>
    </row>
    <row r="11" spans="4:9" ht="15.75">
      <c r="D11" s="12" t="s">
        <v>14</v>
      </c>
      <c r="E11" s="15">
        <v>10175000</v>
      </c>
      <c r="F11" s="15">
        <v>12852000</v>
      </c>
      <c r="G11" s="15">
        <v>13923000</v>
      </c>
      <c r="H11" s="15">
        <v>11959500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11566</v>
      </c>
      <c r="F16" s="25">
        <v>323886</v>
      </c>
      <c r="G16" s="25">
        <v>27670</v>
      </c>
      <c r="H16" s="25">
        <v>16065</v>
      </c>
      <c r="I16" s="11" t="s">
        <v>21</v>
      </c>
    </row>
    <row r="17" spans="4:9" ht="15.75">
      <c r="D17" s="12" t="s">
        <v>22</v>
      </c>
      <c r="E17" s="26">
        <v>5318252</v>
      </c>
      <c r="F17" s="26">
        <v>5060768</v>
      </c>
      <c r="G17" s="26">
        <v>4939347</v>
      </c>
      <c r="H17" s="26">
        <v>2166452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41720</v>
      </c>
      <c r="F19" s="26">
        <v>0</v>
      </c>
      <c r="G19" s="26">
        <v>0</v>
      </c>
      <c r="H19" s="26">
        <v>637197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429049</v>
      </c>
      <c r="F21" s="26">
        <v>429702</v>
      </c>
      <c r="G21" s="26">
        <v>284342</v>
      </c>
      <c r="H21" s="26">
        <v>202131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6603343</v>
      </c>
      <c r="F23" s="26">
        <v>6577868</v>
      </c>
      <c r="G23" s="26">
        <v>5714251</v>
      </c>
      <c r="H23" s="26">
        <v>5678827</v>
      </c>
      <c r="I23" s="14" t="s">
        <v>35</v>
      </c>
    </row>
    <row r="24" spans="4:9" ht="15.75">
      <c r="D24" s="12" t="s">
        <v>36</v>
      </c>
      <c r="E24" s="26">
        <v>1687897</v>
      </c>
      <c r="F24" s="26">
        <v>1600875</v>
      </c>
      <c r="G24" s="26">
        <v>1586123</v>
      </c>
      <c r="H24" s="26">
        <v>1582520</v>
      </c>
      <c r="I24" s="14" t="s">
        <v>37</v>
      </c>
    </row>
    <row r="25" spans="4:9" ht="15.75">
      <c r="D25" s="12" t="s">
        <v>38</v>
      </c>
      <c r="E25" s="26">
        <v>22022058</v>
      </c>
      <c r="F25" s="26">
        <v>21625001</v>
      </c>
      <c r="G25" s="26">
        <v>21272535</v>
      </c>
      <c r="H25" s="26">
        <v>20634148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/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22022058</v>
      </c>
      <c r="F28" s="26">
        <v>21625001</v>
      </c>
      <c r="G28" s="26">
        <v>21272535</v>
      </c>
      <c r="H28" s="26">
        <v>20634148</v>
      </c>
      <c r="I28" s="14" t="s">
        <v>45</v>
      </c>
    </row>
    <row r="29" spans="4:9" ht="15.75">
      <c r="D29" s="12" t="s">
        <v>46</v>
      </c>
      <c r="E29" s="26">
        <v>41720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30355018</v>
      </c>
      <c r="F30" s="29">
        <v>29803744</v>
      </c>
      <c r="G30" s="29">
        <v>28572909</v>
      </c>
      <c r="H30" s="29">
        <v>27895495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3693299</v>
      </c>
      <c r="F35" s="25">
        <v>3346414</v>
      </c>
      <c r="G35" s="25">
        <v>4398130</v>
      </c>
      <c r="H35" s="25">
        <v>2305785</v>
      </c>
      <c r="I35" s="11" t="s">
        <v>55</v>
      </c>
    </row>
    <row r="36" spans="4:9" ht="15.75">
      <c r="D36" s="12" t="s">
        <v>56</v>
      </c>
      <c r="E36" s="26">
        <v>2793942</v>
      </c>
      <c r="F36" s="26">
        <v>2387711</v>
      </c>
      <c r="G36" s="26">
        <v>1524326</v>
      </c>
      <c r="H36" s="26">
        <v>2339223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716360</v>
      </c>
      <c r="F38" s="26">
        <v>1165979</v>
      </c>
      <c r="G38" s="26">
        <v>692092</v>
      </c>
      <c r="H38" s="26">
        <v>1080000</v>
      </c>
      <c r="I38" s="14" t="s">
        <v>61</v>
      </c>
    </row>
    <row r="39" spans="4:9" ht="15.75">
      <c r="D39" s="12" t="s">
        <v>62</v>
      </c>
      <c r="E39" s="26">
        <v>8705780</v>
      </c>
      <c r="F39" s="26">
        <v>8059751</v>
      </c>
      <c r="G39" s="26">
        <v>7266516</v>
      </c>
      <c r="H39" s="26">
        <v>7741176</v>
      </c>
      <c r="I39" s="14" t="s">
        <v>63</v>
      </c>
    </row>
    <row r="40" spans="4:9" ht="15.75">
      <c r="D40" s="12" t="s">
        <v>64</v>
      </c>
      <c r="E40" s="26">
        <v>0</v>
      </c>
      <c r="F40" s="26">
        <v>662437</v>
      </c>
      <c r="G40" s="26">
        <v>1122028</v>
      </c>
      <c r="H40" s="26">
        <v>1236938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632779</v>
      </c>
      <c r="F42" s="26">
        <v>499995</v>
      </c>
      <c r="G42" s="26">
        <v>144550</v>
      </c>
      <c r="H42" s="26">
        <v>0</v>
      </c>
      <c r="I42" s="14" t="s">
        <v>69</v>
      </c>
    </row>
    <row r="43" spans="4:9" ht="15.75">
      <c r="D43" s="36" t="s">
        <v>70</v>
      </c>
      <c r="E43" s="29">
        <v>9338559</v>
      </c>
      <c r="F43" s="29">
        <v>9222183</v>
      </c>
      <c r="G43" s="29">
        <v>8533094</v>
      </c>
      <c r="H43" s="29">
        <v>8978114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18500000</v>
      </c>
      <c r="F46" s="25">
        <v>17850000</v>
      </c>
      <c r="G46" s="25">
        <v>17850000</v>
      </c>
      <c r="H46" s="25">
        <v>17850000</v>
      </c>
      <c r="I46" s="11" t="s">
        <v>75</v>
      </c>
    </row>
    <row r="47" spans="4:9" ht="15.75">
      <c r="D47" s="12" t="s">
        <v>76</v>
      </c>
      <c r="E47" s="26">
        <v>18500000</v>
      </c>
      <c r="F47" s="26">
        <v>17850000</v>
      </c>
      <c r="G47" s="26">
        <v>17850000</v>
      </c>
      <c r="H47" s="26">
        <v>17850000</v>
      </c>
      <c r="I47" s="14" t="s">
        <v>77</v>
      </c>
    </row>
    <row r="48" spans="4:9" ht="15.75">
      <c r="D48" s="12" t="s">
        <v>78</v>
      </c>
      <c r="E48" s="26">
        <v>18500000</v>
      </c>
      <c r="F48" s="26">
        <v>17850000</v>
      </c>
      <c r="G48" s="26">
        <v>17850000</v>
      </c>
      <c r="H48" s="26">
        <v>17850000</v>
      </c>
      <c r="I48" s="14" t="s">
        <v>79</v>
      </c>
    </row>
    <row r="49" spans="4:9" ht="15.75">
      <c r="D49" s="12" t="s">
        <v>80</v>
      </c>
      <c r="E49" s="26">
        <v>858367</v>
      </c>
      <c r="F49" s="26">
        <v>706166</v>
      </c>
      <c r="G49" s="26">
        <v>557345</v>
      </c>
      <c r="H49" s="26">
        <v>445116</v>
      </c>
      <c r="I49" s="14" t="s">
        <v>81</v>
      </c>
    </row>
    <row r="50" spans="4:9" ht="15.75">
      <c r="D50" s="12" t="s">
        <v>82</v>
      </c>
      <c r="E50" s="26">
        <v>744045</v>
      </c>
      <c r="F50" s="26">
        <v>844944</v>
      </c>
      <c r="G50" s="26">
        <v>696123</v>
      </c>
      <c r="H50" s="26">
        <v>507223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0</v>
      </c>
      <c r="F55" s="26">
        <v>714000</v>
      </c>
      <c r="G55" s="26">
        <v>892500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-12202</v>
      </c>
      <c r="F57" s="26">
        <v>-7561</v>
      </c>
      <c r="G57" s="26">
        <v>-7675</v>
      </c>
      <c r="H57" s="26">
        <v>-6558</v>
      </c>
      <c r="I57" s="14" t="s">
        <v>93</v>
      </c>
    </row>
    <row r="58" spans="4:9" ht="15.75">
      <c r="D58" s="12" t="s">
        <v>94</v>
      </c>
      <c r="E58" s="26">
        <v>924905</v>
      </c>
      <c r="F58" s="26">
        <v>472645</v>
      </c>
      <c r="G58" s="26">
        <v>50354</v>
      </c>
      <c r="H58" s="26">
        <v>120898</v>
      </c>
      <c r="I58" s="14" t="s">
        <v>95</v>
      </c>
    </row>
    <row r="59" spans="4:9" ht="15.75">
      <c r="D59" s="12" t="s">
        <v>96</v>
      </c>
      <c r="E59" s="26">
        <v>21015115</v>
      </c>
      <c r="F59" s="26">
        <v>20580194</v>
      </c>
      <c r="G59" s="26">
        <v>20038647</v>
      </c>
      <c r="H59" s="26">
        <v>18916679</v>
      </c>
      <c r="I59" s="14" t="s">
        <v>97</v>
      </c>
    </row>
    <row r="60" spans="4:9" ht="15.75">
      <c r="D60" s="41" t="s">
        <v>203</v>
      </c>
      <c r="E60" s="26">
        <v>1344</v>
      </c>
      <c r="F60" s="26">
        <v>1367</v>
      </c>
      <c r="G60" s="26">
        <v>1168</v>
      </c>
      <c r="H60" s="26">
        <v>702</v>
      </c>
      <c r="I60" s="42" t="s">
        <v>200</v>
      </c>
    </row>
    <row r="61" spans="4:9" ht="15.75">
      <c r="D61" s="16" t="s">
        <v>98</v>
      </c>
      <c r="E61" s="29">
        <v>30355018</v>
      </c>
      <c r="F61" s="29">
        <v>29803744</v>
      </c>
      <c r="G61" s="29">
        <v>28572909</v>
      </c>
      <c r="H61" s="29">
        <v>27895495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19177762</v>
      </c>
      <c r="F65" s="25">
        <v>19238014</v>
      </c>
      <c r="G65" s="25">
        <v>20179914</v>
      </c>
      <c r="H65" s="25">
        <v>17230403</v>
      </c>
      <c r="I65" s="11" t="s">
        <v>103</v>
      </c>
    </row>
    <row r="66" spans="4:9" ht="15.75">
      <c r="D66" s="12" t="s">
        <v>104</v>
      </c>
      <c r="E66" s="26">
        <v>16596554</v>
      </c>
      <c r="F66" s="26">
        <v>16625720</v>
      </c>
      <c r="G66" s="26">
        <v>17590351</v>
      </c>
      <c r="H66" s="26">
        <v>14563715</v>
      </c>
      <c r="I66" s="14" t="s">
        <v>105</v>
      </c>
    </row>
    <row r="67" spans="4:9" ht="15.75">
      <c r="D67" s="12" t="s">
        <v>106</v>
      </c>
      <c r="E67" s="26">
        <v>2581208</v>
      </c>
      <c r="F67" s="26">
        <v>2612294</v>
      </c>
      <c r="G67" s="26">
        <v>2589563</v>
      </c>
      <c r="H67" s="26">
        <v>2666688</v>
      </c>
      <c r="I67" s="14" t="s">
        <v>107</v>
      </c>
    </row>
    <row r="68" spans="4:9" ht="15.75">
      <c r="D68" s="12" t="s">
        <v>108</v>
      </c>
      <c r="E68" s="26">
        <v>752557</v>
      </c>
      <c r="F68" s="26">
        <v>735652</v>
      </c>
      <c r="G68" s="26">
        <v>857845</v>
      </c>
      <c r="H68" s="26">
        <v>705027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2656016</v>
      </c>
      <c r="F70" s="26">
        <v>2397668</v>
      </c>
      <c r="G70" s="26">
        <v>2029871</v>
      </c>
      <c r="H70" s="26">
        <v>1874136</v>
      </c>
      <c r="I70" s="14" t="s">
        <v>113</v>
      </c>
    </row>
    <row r="71" spans="4:9" ht="15.75">
      <c r="D71" s="12" t="s">
        <v>114</v>
      </c>
      <c r="E71" s="26">
        <v>0</v>
      </c>
      <c r="F71" s="26">
        <v>11214</v>
      </c>
      <c r="G71" s="26">
        <v>0</v>
      </c>
      <c r="H71" s="26">
        <v>73311</v>
      </c>
      <c r="I71" s="14" t="s">
        <v>115</v>
      </c>
    </row>
    <row r="72" spans="4:9" ht="15.75">
      <c r="D72" s="12" t="s">
        <v>116</v>
      </c>
      <c r="E72" s="26">
        <v>1828651</v>
      </c>
      <c r="F72" s="26">
        <v>1865428</v>
      </c>
      <c r="G72" s="26">
        <v>1731718</v>
      </c>
      <c r="H72" s="26">
        <v>1888350</v>
      </c>
      <c r="I72" s="14" t="s">
        <v>117</v>
      </c>
    </row>
    <row r="73" spans="4:9" ht="15.75">
      <c r="D73" s="12" t="s">
        <v>118</v>
      </c>
      <c r="E73" s="26">
        <v>172866</v>
      </c>
      <c r="F73" s="26">
        <v>309739</v>
      </c>
      <c r="G73" s="26">
        <v>4720</v>
      </c>
      <c r="H73" s="26">
        <v>0</v>
      </c>
      <c r="I73" s="14" t="s">
        <v>119</v>
      </c>
    </row>
    <row r="74" spans="4:9" ht="15.75">
      <c r="D74" s="12" t="s">
        <v>120</v>
      </c>
      <c r="E74" s="26">
        <v>0</v>
      </c>
      <c r="F74" s="26">
        <v>0</v>
      </c>
      <c r="G74" s="26">
        <v>14832</v>
      </c>
      <c r="H74" s="26">
        <v>182637</v>
      </c>
      <c r="I74" s="14" t="s">
        <v>121</v>
      </c>
    </row>
    <row r="75" spans="4:9" ht="15.75">
      <c r="D75" s="12" t="s">
        <v>122</v>
      </c>
      <c r="E75" s="26">
        <v>2001517</v>
      </c>
      <c r="F75" s="26">
        <v>2175167</v>
      </c>
      <c r="G75" s="26">
        <v>1721606</v>
      </c>
      <c r="H75" s="26">
        <v>1705713</v>
      </c>
      <c r="I75" s="14" t="s">
        <v>123</v>
      </c>
    </row>
    <row r="76" spans="4:9" ht="15.75">
      <c r="D76" s="12" t="s">
        <v>124</v>
      </c>
      <c r="E76" s="26">
        <v>457101</v>
      </c>
      <c r="F76" s="26">
        <v>410939</v>
      </c>
      <c r="G76" s="26">
        <v>335193</v>
      </c>
      <c r="H76" s="26">
        <v>441196</v>
      </c>
      <c r="I76" s="14" t="s">
        <v>125</v>
      </c>
    </row>
    <row r="77" spans="4:9" ht="15.75">
      <c r="D77" s="12" t="s">
        <v>126</v>
      </c>
      <c r="E77" s="26">
        <v>1544416</v>
      </c>
      <c r="F77" s="26">
        <v>1764228</v>
      </c>
      <c r="G77" s="26">
        <v>1386413</v>
      </c>
      <c r="H77" s="26">
        <v>1264517</v>
      </c>
      <c r="I77" s="43" t="s">
        <v>127</v>
      </c>
    </row>
    <row r="78" spans="4:9" ht="15.75">
      <c r="D78" s="12" t="s">
        <v>128</v>
      </c>
      <c r="E78" s="26">
        <v>316221</v>
      </c>
      <c r="F78" s="26">
        <v>243096</v>
      </c>
      <c r="G78" s="26">
        <v>220362</v>
      </c>
      <c r="H78" s="26">
        <v>119847</v>
      </c>
      <c r="I78" s="43" t="s">
        <v>129</v>
      </c>
    </row>
    <row r="79" spans="4:9" ht="15.75">
      <c r="D79" s="12" t="s">
        <v>130</v>
      </c>
      <c r="E79" s="26">
        <v>29656</v>
      </c>
      <c r="F79" s="26">
        <v>42000</v>
      </c>
      <c r="G79" s="26">
        <v>0</v>
      </c>
      <c r="H79" s="26">
        <v>3394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45000</v>
      </c>
      <c r="F81" s="26">
        <v>45000</v>
      </c>
      <c r="G81" s="26">
        <v>42500</v>
      </c>
      <c r="H81" s="26">
        <v>0</v>
      </c>
      <c r="I81" s="43" t="s">
        <v>135</v>
      </c>
    </row>
    <row r="82" spans="4:9" ht="15.75">
      <c r="D82" s="12" t="s">
        <v>136</v>
      </c>
      <c r="E82" s="26">
        <v>1153539</v>
      </c>
      <c r="F82" s="26">
        <v>1434132</v>
      </c>
      <c r="G82" s="26">
        <v>1123551</v>
      </c>
      <c r="H82" s="26">
        <v>1141276</v>
      </c>
      <c r="I82" s="43" t="s">
        <v>137</v>
      </c>
    </row>
    <row r="83" spans="4:9" ht="15.75">
      <c r="D83" s="41" t="s">
        <v>203</v>
      </c>
      <c r="E83" s="26">
        <v>-23</v>
      </c>
      <c r="F83" s="26">
        <v>199</v>
      </c>
      <c r="G83" s="26">
        <v>466</v>
      </c>
      <c r="H83" s="26">
        <v>410</v>
      </c>
      <c r="I83" s="42" t="s">
        <v>200</v>
      </c>
    </row>
    <row r="84" spans="4:9" ht="15.75">
      <c r="D84" s="16" t="s">
        <v>138</v>
      </c>
      <c r="E84" s="29">
        <v>1153562</v>
      </c>
      <c r="F84" s="29">
        <v>1433933</v>
      </c>
      <c r="G84" s="29">
        <v>1123085</v>
      </c>
      <c r="H84" s="29">
        <v>1140866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323886</v>
      </c>
      <c r="F88" s="25">
        <v>27670</v>
      </c>
      <c r="G88" s="25">
        <v>11447</v>
      </c>
      <c r="H88" s="25">
        <v>40805</v>
      </c>
      <c r="I88" s="11" t="s">
        <v>143</v>
      </c>
    </row>
    <row r="89" spans="4:9" ht="15.75">
      <c r="D89" s="12" t="s">
        <v>144</v>
      </c>
      <c r="E89" s="26">
        <v>4280007</v>
      </c>
      <c r="F89" s="26">
        <v>2589053</v>
      </c>
      <c r="G89" s="26">
        <v>3584259</v>
      </c>
      <c r="H89" s="26">
        <v>3629417</v>
      </c>
      <c r="I89" s="14" t="s">
        <v>145</v>
      </c>
    </row>
    <row r="90" spans="4:9" ht="15.75">
      <c r="D90" s="12" t="s">
        <v>146</v>
      </c>
      <c r="E90" s="26">
        <v>-3048366</v>
      </c>
      <c r="F90" s="26">
        <v>-2846971</v>
      </c>
      <c r="G90" s="26">
        <v>-2642671</v>
      </c>
      <c r="H90" s="26">
        <v>-2827413</v>
      </c>
      <c r="I90" s="14" t="s">
        <v>147</v>
      </c>
    </row>
    <row r="91" spans="4:9" ht="15.75">
      <c r="D91" s="12" t="s">
        <v>148</v>
      </c>
      <c r="E91" s="26">
        <v>-1543961</v>
      </c>
      <c r="F91" s="26">
        <v>554134</v>
      </c>
      <c r="G91" s="26">
        <v>-925365</v>
      </c>
      <c r="H91" s="26">
        <v>-831362</v>
      </c>
      <c r="I91" s="14" t="s">
        <v>149</v>
      </c>
    </row>
    <row r="92" spans="4:9" ht="15.75">
      <c r="D92" s="28" t="s">
        <v>150</v>
      </c>
      <c r="E92" s="29">
        <v>11566</v>
      </c>
      <c r="F92" s="29">
        <v>323886</v>
      </c>
      <c r="G92" s="29">
        <v>27670</v>
      </c>
      <c r="H92" s="29">
        <v>11447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63.949010810810812</v>
      </c>
      <c r="F96" s="10">
        <f>+F8*100/F10</f>
        <v>96.229960784313732</v>
      </c>
      <c r="G96" s="10">
        <f>+G8*100/G10</f>
        <v>140.59305882352942</v>
      </c>
      <c r="H96" s="10">
        <f>+H8*100/H10</f>
        <v>137.78957422969188</v>
      </c>
      <c r="I96" s="11" t="s">
        <v>155</v>
      </c>
    </row>
    <row r="97" spans="1:15" ht="15.75">
      <c r="D97" s="12" t="s">
        <v>156</v>
      </c>
      <c r="E97" s="13">
        <f>+E84/E10</f>
        <v>6.23547027027027E-2</v>
      </c>
      <c r="F97" s="13">
        <f>+F84/F10</f>
        <v>8.0332380952380947E-2</v>
      </c>
      <c r="G97" s="13">
        <f>+G84/G10</f>
        <v>6.2917927170868346E-2</v>
      </c>
      <c r="H97" s="13">
        <f>+H84/H10</f>
        <v>6.3914061624649854E-2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0.04</v>
      </c>
      <c r="G98" s="13">
        <f>+G55/G10</f>
        <v>0.05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1.1359521621621622</v>
      </c>
      <c r="F99" s="13">
        <f>+F59/F10</f>
        <v>1.1529520448179271</v>
      </c>
      <c r="G99" s="13">
        <f>+G59/G10</f>
        <v>1.1226132773109243</v>
      </c>
      <c r="H99" s="13">
        <f>+H59/H10</f>
        <v>1.0597579271708684</v>
      </c>
      <c r="I99" s="14" t="s">
        <v>161</v>
      </c>
    </row>
    <row r="100" spans="1:15" ht="15.75">
      <c r="D100" s="12" t="s">
        <v>162</v>
      </c>
      <c r="E100" s="13">
        <f>+E11/E84</f>
        <v>8.8205055298284787</v>
      </c>
      <c r="F100" s="13">
        <f>+F11/F84</f>
        <v>8.9627618584689799</v>
      </c>
      <c r="G100" s="13">
        <f>+G11/G84</f>
        <v>12.397102623577021</v>
      </c>
      <c r="H100" s="13">
        <f>+H11/H84</f>
        <v>10.482826203953838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5.5555555555555554</v>
      </c>
      <c r="G101" s="13">
        <f>+G55*100/G11</f>
        <v>6.4102564102564106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49.793121435938779</v>
      </c>
      <c r="G102" s="13">
        <f>+G55*100/G84</f>
        <v>79.468606561391169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0.48417531857427382</v>
      </c>
      <c r="F103" s="46">
        <f>+F11/F59</f>
        <v>0.6244839091409925</v>
      </c>
      <c r="G103" s="46">
        <f>+G11/G59</f>
        <v>0.69480738894197802</v>
      </c>
      <c r="H103" s="46">
        <f>+H11/H59</f>
        <v>0.63221985212097742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13.459380713974863</v>
      </c>
      <c r="F105" s="51">
        <f>+F67*100/F65</f>
        <v>13.578813280830339</v>
      </c>
      <c r="G105" s="51">
        <f>+G67*100/G65</f>
        <v>12.832378770296048</v>
      </c>
      <c r="H105" s="51">
        <f>+H67*100/H65</f>
        <v>15.476643233475155</v>
      </c>
      <c r="I105" s="11" t="s">
        <v>171</v>
      </c>
    </row>
    <row r="106" spans="1:15" ht="15.75">
      <c r="D106" s="12" t="s">
        <v>172</v>
      </c>
      <c r="E106" s="52">
        <f>+E75*100/E65</f>
        <v>10.436655747422458</v>
      </c>
      <c r="F106" s="52">
        <f>+F75*100/F65</f>
        <v>11.306608883848405</v>
      </c>
      <c r="G106" s="52">
        <f>+G75*100/G65</f>
        <v>8.5312851184598699</v>
      </c>
      <c r="H106" s="52">
        <f>+H75*100/H65</f>
        <v>9.8994376393866119</v>
      </c>
      <c r="I106" s="14" t="s">
        <v>173</v>
      </c>
    </row>
    <row r="107" spans="1:15" ht="15.75">
      <c r="D107" s="12" t="s">
        <v>174</v>
      </c>
      <c r="E107" s="52">
        <f>+E82*100/E65</f>
        <v>6.0149823529982278</v>
      </c>
      <c r="F107" s="52">
        <f>+F82*100/F65</f>
        <v>7.4546780140611189</v>
      </c>
      <c r="G107" s="52">
        <f>+G82*100/G65</f>
        <v>5.5676699117746491</v>
      </c>
      <c r="H107" s="52">
        <f>+H82*100/H65</f>
        <v>6.623617567157309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5.3060090427223594</v>
      </c>
      <c r="F108" s="52">
        <f>(F82+F76)*100/F30</f>
        <v>6.1907356337512498</v>
      </c>
      <c r="G108" s="52">
        <f>(G82+G76)*100/G30</f>
        <v>5.1053394668355256</v>
      </c>
      <c r="H108" s="52">
        <f>(H82+H76)*100/H30</f>
        <v>5.6728586461720791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5.4892014628518568</v>
      </c>
      <c r="F109" s="53">
        <f>+F84*100/F59</f>
        <v>6.9675387899647596</v>
      </c>
      <c r="G109" s="53">
        <f>+G84*100/G59</f>
        <v>5.6045949609272521</v>
      </c>
      <c r="H109" s="53">
        <f>+H84*100/H59</f>
        <v>6.0310057595204736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30.76446536780179</v>
      </c>
      <c r="F111" s="10">
        <f>+F43*100/F30</f>
        <v>30.943035210609782</v>
      </c>
      <c r="G111" s="10">
        <f>+G43*100/G30</f>
        <v>29.864281582249816</v>
      </c>
      <c r="H111" s="10">
        <f>+H43*100/H30</f>
        <v>32.184816939079234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69.23110702816912</v>
      </c>
      <c r="F112" s="13">
        <f>+F59*100/F30</f>
        <v>69.052378117326469</v>
      </c>
      <c r="G112" s="13">
        <f>+G59*100/G30</f>
        <v>70.131630629558927</v>
      </c>
      <c r="H112" s="13">
        <f>+H59*100/H30</f>
        <v>67.812666525544714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4.3787193639917659</v>
      </c>
      <c r="F113" s="46">
        <f>+F75/F76</f>
        <v>5.2931627321816617</v>
      </c>
      <c r="G113" s="46">
        <f>+G75/G76</f>
        <v>5.1361633446999191</v>
      </c>
      <c r="H113" s="46">
        <f>+H75/H76</f>
        <v>3.866111660123845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0.63178226413833782</v>
      </c>
      <c r="F115" s="10">
        <f>+F65/F30</f>
        <v>0.64548984181316282</v>
      </c>
      <c r="G115" s="10">
        <f>+G65/G30</f>
        <v>0.70626039511762695</v>
      </c>
      <c r="H115" s="10">
        <f>+H65/H30</f>
        <v>0.6176769044607382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0.87084331537043447</v>
      </c>
      <c r="F116" s="13">
        <f>+F65/F28</f>
        <v>0.88961910337021488</v>
      </c>
      <c r="G116" s="13">
        <f>+G65/G28</f>
        <v>0.94863701011656576</v>
      </c>
      <c r="H116" s="13">
        <f>+H65/H28</f>
        <v>0.83504310427549522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-9.1216821241254795</v>
      </c>
      <c r="F117" s="46">
        <f>+F65/F120</f>
        <v>-12.982140965244895</v>
      </c>
      <c r="G117" s="46">
        <f>+G65/G120</f>
        <v>-13.000302139132172</v>
      </c>
      <c r="H117" s="46">
        <f>+H65/H120</f>
        <v>-8.3547464565890639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0.75850101886332988</v>
      </c>
      <c r="F119" s="58">
        <f>+F23/F39</f>
        <v>0.81613786827905721</v>
      </c>
      <c r="G119" s="58">
        <f>+G23/G39</f>
        <v>0.78638112129664339</v>
      </c>
      <c r="H119" s="58">
        <f>+H23/H39</f>
        <v>0.73358711906304674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-2102437</v>
      </c>
      <c r="F120" s="29">
        <f>+F23-F39</f>
        <v>-1481883</v>
      </c>
      <c r="G120" s="29">
        <f>+G23-G39</f>
        <v>-1552265</v>
      </c>
      <c r="H120" s="29">
        <f>+H23-H39</f>
        <v>-2062349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2016-09-08T10:41:13Z</dcterms:modified>
</cp:coreProperties>
</file>